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50" windowHeight="8160"/>
  </bookViews>
  <sheets>
    <sheet name="IV0910-0001" sheetId="1" r:id="rId1"/>
  </sheets>
  <definedNames>
    <definedName name="_xlnm.Print_Titles" localSheetId="0">'IV0910-0001'!$1:$10</definedName>
  </definedNames>
  <calcPr calcId="1456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13" i="1"/>
  <c r="H24" i="1" l="1"/>
  <c r="B13" i="1"/>
  <c r="B14" i="1"/>
  <c r="B15" i="1"/>
  <c r="B16" i="1"/>
  <c r="B17" i="1"/>
  <c r="B18" i="1"/>
  <c r="B19" i="1"/>
  <c r="B20" i="1"/>
  <c r="B21" i="1"/>
  <c r="G9" i="1"/>
  <c r="H25" i="1" l="1"/>
  <c r="H26" i="1" s="1"/>
  <c r="H27" i="1" l="1"/>
  <c r="H28" i="1" s="1"/>
  <c r="B28" i="1" s="1"/>
</calcChain>
</file>

<file path=xl/sharedStrings.xml><?xml version="1.0" encoding="utf-8"?>
<sst xmlns="http://schemas.openxmlformats.org/spreadsheetml/2006/main" count="39" uniqueCount="39">
  <si>
    <t>บริษัท ลูกค้าแสนดี จำกัด</t>
  </si>
  <si>
    <t>IV0910-0001</t>
  </si>
  <si>
    <t>วัน</t>
  </si>
  <si>
    <t>โทร. 12345678899</t>
  </si>
  <si>
    <t xml:space="preserve">999 ถ.ซื้อง่าย ต.ขายคล่อง </t>
  </si>
  <si>
    <t>อ.รุ่งเรือง จ.ระยอง 21000</t>
  </si>
  <si>
    <t>A123456</t>
  </si>
  <si>
    <t>ลำดับ</t>
  </si>
  <si>
    <t>รายการ</t>
  </si>
  <si>
    <t>จำนวน</t>
  </si>
  <si>
    <t>ราคา/หน่วย</t>
  </si>
  <si>
    <t>จำนวนเงิน</t>
  </si>
  <si>
    <t>เลขที่</t>
  </si>
  <si>
    <t>วันที่</t>
  </si>
  <si>
    <t>ใบสั่งซื้อเลขที่</t>
  </si>
  <si>
    <t>ครบกำกนด</t>
  </si>
  <si>
    <t>เครดิต</t>
  </si>
  <si>
    <t>หน่วย</t>
  </si>
  <si>
    <t>บริษัท ตัวอย่างกระดาษต่อเนื่อง จำกัด</t>
  </si>
  <si>
    <t>อำเภอเมือง จังหวัดระยอง 21000</t>
  </si>
  <si>
    <t>ใบเสร็จรับเงิน/ใบกำกับภาษี</t>
  </si>
  <si>
    <t>เลขประจำตัวผู้เสียภาษี 1234567890123</t>
  </si>
  <si>
    <t>ลูกค้า :</t>
  </si>
  <si>
    <t>ที่อยู่</t>
  </si>
  <si>
    <t>รวม</t>
  </si>
  <si>
    <t>ส่วนลด</t>
  </si>
  <si>
    <t>ภาษีมูลค่าเพิ่ม</t>
  </si>
  <si>
    <t>สุทธิ</t>
  </si>
  <si>
    <t>คงเหลือ</t>
  </si>
  <si>
    <t>ผู้รับเงิน</t>
  </si>
  <si>
    <t>วันที่ ...................................</t>
  </si>
  <si>
    <t>เงินสด</t>
  </si>
  <si>
    <t>ใบเสร็จรับเงินนี้จะสมบูรณ์เมื่อเช็คขึ้นเงินได้แล้วเท่านั้น</t>
  </si>
  <si>
    <t>ต้นฉบับ</t>
  </si>
  <si>
    <t>เช็คเลขที่ ....................................ลงวันที่............................</t>
  </si>
  <si>
    <t>ธนาคาร ................................. สาขา ..................................</t>
  </si>
  <si>
    <t xml:space="preserve">111/11 ถนนสุขุมวิท ตำบลท่าประดู่ </t>
  </si>
  <si>
    <t>โทร.038 888 999 แฟ็กซ์ 038 999 888</t>
  </si>
  <si>
    <t>E-mail: sales@abc.com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</si>
</sst>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4"/>
      <color rgb="FF000000"/>
      <name val="Cordia New"/>
      <family val="2"/>
    </font>
    <font>
      <b/>
      <sz val="12"/>
      <color theme="1"/>
      <name val="Tahoma"/>
      <family val="2"/>
      <scheme val="minor"/>
    </font>
    <font>
      <i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5" fillId="0" borderId="0" xfId="0" applyFont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43" fontId="0" fillId="0" borderId="12" xfId="0" applyNumberFormat="1" applyBorder="1" applyAlignment="1" applyProtection="1">
      <alignment vertical="center" shrinkToFit="1"/>
    </xf>
    <xf numFmtId="43" fontId="0" fillId="0" borderId="9" xfId="0" applyNumberFormat="1" applyBorder="1" applyAlignment="1" applyProtection="1">
      <alignment vertical="center" shrinkToFit="1"/>
    </xf>
    <xf numFmtId="43" fontId="4" fillId="0" borderId="1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right" vertical="center"/>
    </xf>
    <xf numFmtId="187" fontId="0" fillId="0" borderId="0" xfId="0" applyNumberFormat="1" applyBorder="1" applyAlignment="1" applyProtection="1">
      <alignment horizontal="right" vertical="center"/>
      <protection locked="0"/>
    </xf>
    <xf numFmtId="9" fontId="1" fillId="0" borderId="5" xfId="2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9" fontId="0" fillId="0" borderId="8" xfId="0" applyNumberFormat="1" applyBorder="1" applyAlignment="1" applyProtection="1">
      <alignment vertical="center" shrinkToFit="1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43" fontId="0" fillId="0" borderId="9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horizontal="center" vertical="center"/>
      <protection locked="0"/>
    </xf>
    <xf numFmtId="43" fontId="0" fillId="0" borderId="9" xfId="1" applyFont="1" applyBorder="1" applyAlignment="1" applyProtection="1">
      <alignment vertical="center"/>
    </xf>
    <xf numFmtId="43" fontId="1" fillId="0" borderId="9" xfId="1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vertical="center"/>
    </xf>
    <xf numFmtId="43" fontId="6" fillId="0" borderId="15" xfId="0" applyNumberFormat="1" applyFont="1" applyBorder="1" applyAlignment="1" applyProtection="1">
      <alignment vertical="center" shrinkToFit="1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66675</xdr:rowOff>
    </xdr:from>
    <xdr:ext cx="184731" cy="262572"/>
    <xdr:sp macro="" textlink="">
      <xdr:nvSpPr>
        <xdr:cNvPr id="4" name="TextBox 3"/>
        <xdr:cNvSpPr txBox="1"/>
      </xdr:nvSpPr>
      <xdr:spPr>
        <a:xfrm>
          <a:off x="4137660" y="8667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2572"/>
    <xdr:sp macro="" textlink="">
      <xdr:nvSpPr>
        <xdr:cNvPr id="5" name="TextBox 4"/>
        <xdr:cNvSpPr txBox="1"/>
      </xdr:nvSpPr>
      <xdr:spPr>
        <a:xfrm>
          <a:off x="4137660" y="1333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2572"/>
    <xdr:sp macro="" textlink="">
      <xdr:nvSpPr>
        <xdr:cNvPr id="7" name="TextBox 6"/>
        <xdr:cNvSpPr txBox="1"/>
      </xdr:nvSpPr>
      <xdr:spPr>
        <a:xfrm>
          <a:off x="4137660" y="1333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/>
        </a:p>
      </xdr:txBody>
    </xdr:sp>
    <xdr:clientData/>
  </xdr:oneCellAnchor>
  <xdr:twoCellAnchor>
    <xdr:from>
      <xdr:col>5</xdr:col>
      <xdr:colOff>0</xdr:colOff>
      <xdr:row>1</xdr:row>
      <xdr:rowOff>15240</xdr:rowOff>
    </xdr:from>
    <xdr:to>
      <xdr:col>7</xdr:col>
      <xdr:colOff>777240</xdr:colOff>
      <xdr:row>2</xdr:row>
      <xdr:rowOff>236220</xdr:rowOff>
    </xdr:to>
    <xdr:sp macro="" textlink="">
      <xdr:nvSpPr>
        <xdr:cNvPr id="8" name="Rounded Rectangle 7"/>
        <xdr:cNvSpPr/>
      </xdr:nvSpPr>
      <xdr:spPr>
        <a:xfrm>
          <a:off x="4808220" y="281940"/>
          <a:ext cx="2209800" cy="48768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144780</xdr:colOff>
      <xdr:row>29</xdr:row>
      <xdr:rowOff>30480</xdr:rowOff>
    </xdr:from>
    <xdr:to>
      <xdr:col>1</xdr:col>
      <xdr:colOff>320040</xdr:colOff>
      <xdr:row>29</xdr:row>
      <xdr:rowOff>213360</xdr:rowOff>
    </xdr:to>
    <xdr:sp macro="" textlink="">
      <xdr:nvSpPr>
        <xdr:cNvPr id="9" name="Rectangle 8"/>
        <xdr:cNvSpPr/>
      </xdr:nvSpPr>
      <xdr:spPr>
        <a:xfrm>
          <a:off x="251460" y="7650480"/>
          <a:ext cx="175260" cy="18288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31</xdr:row>
      <xdr:rowOff>30480</xdr:rowOff>
    </xdr:from>
    <xdr:to>
      <xdr:col>1</xdr:col>
      <xdr:colOff>327660</xdr:colOff>
      <xdr:row>31</xdr:row>
      <xdr:rowOff>213360</xdr:rowOff>
    </xdr:to>
    <xdr:sp macro="" textlink="">
      <xdr:nvSpPr>
        <xdr:cNvPr id="11" name="Rectangle 10"/>
        <xdr:cNvSpPr/>
      </xdr:nvSpPr>
      <xdr:spPr>
        <a:xfrm>
          <a:off x="259080" y="8183880"/>
          <a:ext cx="175260" cy="18288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604482</xdr:colOff>
      <xdr:row>3</xdr:row>
      <xdr:rowOff>97175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5506" cy="89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O3" sqref="O3"/>
    </sheetView>
  </sheetViews>
  <sheetFormatPr defaultColWidth="2.125" defaultRowHeight="21" customHeight="1" x14ac:dyDescent="0.2"/>
  <cols>
    <col min="1" max="1" width="1.375" style="2" customWidth="1"/>
    <col min="2" max="2" width="6.25" style="2" customWidth="1"/>
    <col min="3" max="3" width="8.5" style="2" customWidth="1"/>
    <col min="4" max="4" width="38.25" style="2" customWidth="1"/>
    <col min="5" max="5" width="8.75" style="5" customWidth="1"/>
    <col min="6" max="6" width="7.5" style="5" customWidth="1"/>
    <col min="7" max="7" width="10.5" style="2" customWidth="1"/>
    <col min="8" max="8" width="10.75" style="2" customWidth="1"/>
    <col min="9" max="16384" width="2.125" style="2"/>
  </cols>
  <sheetData>
    <row r="1" spans="1:8" ht="21" customHeight="1" x14ac:dyDescent="0.2">
      <c r="A1" s="6"/>
      <c r="B1" s="6"/>
      <c r="C1" s="6"/>
      <c r="D1" s="6" t="s">
        <v>18</v>
      </c>
      <c r="F1" s="52" t="s">
        <v>33</v>
      </c>
      <c r="G1" s="52"/>
      <c r="H1" s="52"/>
    </row>
    <row r="2" spans="1:8" ht="21" customHeight="1" x14ac:dyDescent="0.45">
      <c r="A2" s="6"/>
      <c r="B2" s="6"/>
      <c r="C2" s="6"/>
      <c r="D2" s="10" t="s">
        <v>36</v>
      </c>
      <c r="F2" s="75" t="s">
        <v>20</v>
      </c>
      <c r="G2" s="75"/>
      <c r="H2" s="75"/>
    </row>
    <row r="3" spans="1:8" ht="21" customHeight="1" x14ac:dyDescent="0.45">
      <c r="A3" s="6"/>
      <c r="B3" s="6"/>
      <c r="C3" s="6"/>
      <c r="D3" s="10" t="s">
        <v>19</v>
      </c>
      <c r="E3" s="3"/>
      <c r="F3" s="75"/>
      <c r="G3" s="75"/>
      <c r="H3" s="75"/>
    </row>
    <row r="4" spans="1:8" ht="21" customHeight="1" x14ac:dyDescent="0.45">
      <c r="A4" s="6"/>
      <c r="B4" s="6"/>
      <c r="C4" s="6"/>
      <c r="D4" s="78" t="s">
        <v>37</v>
      </c>
      <c r="E4" s="3"/>
      <c r="F4" s="8" t="s">
        <v>21</v>
      </c>
    </row>
    <row r="5" spans="1:8" ht="21" customHeight="1" x14ac:dyDescent="0.55000000000000004">
      <c r="A5" s="6"/>
      <c r="B5" s="6"/>
      <c r="C5" s="6"/>
      <c r="D5" s="10" t="s">
        <v>38</v>
      </c>
      <c r="E5" s="3"/>
    </row>
    <row r="6" spans="1:8" ht="21" customHeight="1" x14ac:dyDescent="0.25">
      <c r="E6" s="3"/>
    </row>
    <row r="7" spans="1:8" ht="21" customHeight="1" x14ac:dyDescent="0.2">
      <c r="B7" s="11" t="s">
        <v>22</v>
      </c>
      <c r="C7" s="12" t="s">
        <v>0</v>
      </c>
      <c r="D7" s="13"/>
      <c r="E7" s="73" t="s">
        <v>12</v>
      </c>
      <c r="F7" s="74"/>
      <c r="G7" s="67" t="s">
        <v>1</v>
      </c>
      <c r="H7" s="68"/>
    </row>
    <row r="8" spans="1:8" ht="21" customHeight="1" x14ac:dyDescent="0.2">
      <c r="B8" s="14" t="s">
        <v>23</v>
      </c>
      <c r="C8" s="15" t="s">
        <v>4</v>
      </c>
      <c r="D8" s="16"/>
      <c r="E8" s="50" t="s">
        <v>13</v>
      </c>
      <c r="F8" s="51"/>
      <c r="G8" s="69">
        <v>238456</v>
      </c>
      <c r="H8" s="70"/>
    </row>
    <row r="9" spans="1:8" ht="21" customHeight="1" x14ac:dyDescent="0.2">
      <c r="B9" s="14"/>
      <c r="C9" s="15" t="s">
        <v>5</v>
      </c>
      <c r="D9" s="16"/>
      <c r="E9" s="50" t="s">
        <v>15</v>
      </c>
      <c r="F9" s="51"/>
      <c r="G9" s="69">
        <f>G8+G10</f>
        <v>238486</v>
      </c>
      <c r="H9" s="70"/>
    </row>
    <row r="10" spans="1:8" ht="21" customHeight="1" x14ac:dyDescent="0.2">
      <c r="B10" s="14"/>
      <c r="C10" s="15" t="s">
        <v>3</v>
      </c>
      <c r="D10" s="17"/>
      <c r="E10" s="50" t="s">
        <v>16</v>
      </c>
      <c r="F10" s="51"/>
      <c r="G10" s="15">
        <v>30</v>
      </c>
      <c r="H10" s="17" t="s">
        <v>2</v>
      </c>
    </row>
    <row r="11" spans="1:8" ht="21" customHeight="1" x14ac:dyDescent="0.2">
      <c r="B11" s="18"/>
      <c r="C11" s="19"/>
      <c r="D11" s="20"/>
      <c r="E11" s="55" t="s">
        <v>14</v>
      </c>
      <c r="F11" s="56"/>
      <c r="G11" s="76" t="s">
        <v>6</v>
      </c>
      <c r="H11" s="77"/>
    </row>
    <row r="12" spans="1:8" s="7" customFormat="1" ht="21" customHeight="1" x14ac:dyDescent="0.2">
      <c r="B12" s="26" t="s">
        <v>7</v>
      </c>
      <c r="C12" s="71" t="s">
        <v>8</v>
      </c>
      <c r="D12" s="72"/>
      <c r="E12" s="23" t="s">
        <v>9</v>
      </c>
      <c r="F12" s="23" t="s">
        <v>17</v>
      </c>
      <c r="G12" s="29" t="s">
        <v>10</v>
      </c>
      <c r="H12" s="26" t="s">
        <v>11</v>
      </c>
    </row>
    <row r="13" spans="1:8" s="1" customFormat="1" ht="21" customHeight="1" x14ac:dyDescent="0.25">
      <c r="B13" s="21">
        <f>COUNT(E13)</f>
        <v>1</v>
      </c>
      <c r="C13" s="73"/>
      <c r="D13" s="74"/>
      <c r="E13" s="24">
        <v>1</v>
      </c>
      <c r="F13" s="24"/>
      <c r="G13" s="42">
        <v>100</v>
      </c>
      <c r="H13" s="44">
        <f>+E13*G13</f>
        <v>100</v>
      </c>
    </row>
    <row r="14" spans="1:8" s="1" customFormat="1" ht="21" customHeight="1" x14ac:dyDescent="0.25">
      <c r="B14" s="21">
        <f>IF(E14=0," ",COUNT(E13:H14))</f>
        <v>6</v>
      </c>
      <c r="C14" s="50"/>
      <c r="D14" s="51"/>
      <c r="E14" s="24">
        <v>20</v>
      </c>
      <c r="F14" s="24"/>
      <c r="G14" s="42">
        <v>100</v>
      </c>
      <c r="H14" s="44">
        <f t="shared" ref="H14:H21" si="0">+E14*G14</f>
        <v>2000</v>
      </c>
    </row>
    <row r="15" spans="1:8" s="1" customFormat="1" ht="21" customHeight="1" x14ac:dyDescent="0.25">
      <c r="B15" s="21">
        <f>IF(E15=0," ",COUNT(E13:H15))</f>
        <v>9</v>
      </c>
      <c r="C15" s="50"/>
      <c r="D15" s="51"/>
      <c r="E15" s="24">
        <v>2</v>
      </c>
      <c r="F15" s="24"/>
      <c r="G15" s="42">
        <v>100</v>
      </c>
      <c r="H15" s="44">
        <f t="shared" si="0"/>
        <v>200</v>
      </c>
    </row>
    <row r="16" spans="1:8" s="1" customFormat="1" ht="21" customHeight="1" x14ac:dyDescent="0.25">
      <c r="B16" s="21">
        <f>IF(E16=0," ",COUNT(E13:H16))</f>
        <v>12</v>
      </c>
      <c r="C16" s="50"/>
      <c r="D16" s="51"/>
      <c r="E16" s="24">
        <v>1</v>
      </c>
      <c r="F16" s="24"/>
      <c r="G16" s="42">
        <v>100</v>
      </c>
      <c r="H16" s="44">
        <f t="shared" si="0"/>
        <v>100</v>
      </c>
    </row>
    <row r="17" spans="1:8" s="1" customFormat="1" ht="21" customHeight="1" x14ac:dyDescent="0.25">
      <c r="B17" s="21">
        <f>IF(E17=0," ",COUNT(E13:H17))</f>
        <v>15</v>
      </c>
      <c r="C17" s="50"/>
      <c r="D17" s="51"/>
      <c r="E17" s="24">
        <v>2</v>
      </c>
      <c r="F17" s="24"/>
      <c r="G17" s="42">
        <v>100</v>
      </c>
      <c r="H17" s="44">
        <f t="shared" si="0"/>
        <v>200</v>
      </c>
    </row>
    <row r="18" spans="1:8" s="1" customFormat="1" ht="21" customHeight="1" x14ac:dyDescent="0.25">
      <c r="B18" s="21">
        <f>IF(E18=0," ",COUNT(E13:H18))</f>
        <v>18</v>
      </c>
      <c r="C18" s="50"/>
      <c r="D18" s="51"/>
      <c r="E18" s="24">
        <v>3</v>
      </c>
      <c r="F18" s="24"/>
      <c r="G18" s="42">
        <v>100</v>
      </c>
      <c r="H18" s="44">
        <f t="shared" si="0"/>
        <v>300</v>
      </c>
    </row>
    <row r="19" spans="1:8" s="1" customFormat="1" ht="21" customHeight="1" x14ac:dyDescent="0.25">
      <c r="B19" s="21">
        <f>IF(E19=0," ",COUNT(E13:H19))</f>
        <v>21</v>
      </c>
      <c r="C19" s="50"/>
      <c r="D19" s="51"/>
      <c r="E19" s="24">
        <v>4</v>
      </c>
      <c r="F19" s="24"/>
      <c r="G19" s="42">
        <v>100</v>
      </c>
      <c r="H19" s="44">
        <f t="shared" si="0"/>
        <v>400</v>
      </c>
    </row>
    <row r="20" spans="1:8" s="1" customFormat="1" ht="21" customHeight="1" x14ac:dyDescent="0.25">
      <c r="B20" s="21">
        <f>IF(E20=0," ",COUNT(E13:H20))</f>
        <v>24</v>
      </c>
      <c r="C20" s="50"/>
      <c r="D20" s="51"/>
      <c r="E20" s="24">
        <v>5</v>
      </c>
      <c r="F20" s="24"/>
      <c r="G20" s="42">
        <v>100</v>
      </c>
      <c r="H20" s="44">
        <f t="shared" si="0"/>
        <v>500</v>
      </c>
    </row>
    <row r="21" spans="1:8" s="1" customFormat="1" ht="21" customHeight="1" x14ac:dyDescent="0.25">
      <c r="B21" s="21">
        <f>IF(E21=0," ",COUNT(E13:H21))</f>
        <v>27</v>
      </c>
      <c r="C21" s="50"/>
      <c r="D21" s="51"/>
      <c r="E21" s="24">
        <v>6</v>
      </c>
      <c r="F21" s="24"/>
      <c r="G21" s="42">
        <v>100</v>
      </c>
      <c r="H21" s="44">
        <f t="shared" si="0"/>
        <v>600</v>
      </c>
    </row>
    <row r="22" spans="1:8" ht="21" customHeight="1" x14ac:dyDescent="0.25">
      <c r="A22" s="1"/>
      <c r="B22" s="21"/>
      <c r="C22" s="50"/>
      <c r="D22" s="51"/>
      <c r="E22" s="24"/>
      <c r="F22" s="24"/>
      <c r="G22" s="42"/>
      <c r="H22" s="42"/>
    </row>
    <row r="23" spans="1:8" ht="21" customHeight="1" x14ac:dyDescent="0.25">
      <c r="A23" s="1"/>
      <c r="B23" s="22"/>
      <c r="C23" s="55"/>
      <c r="D23" s="56"/>
      <c r="E23" s="25"/>
      <c r="F23" s="25"/>
      <c r="G23" s="43"/>
      <c r="H23" s="43"/>
    </row>
    <row r="24" spans="1:8" ht="21" customHeight="1" x14ac:dyDescent="0.2">
      <c r="B24" s="59" t="s">
        <v>32</v>
      </c>
      <c r="C24" s="60"/>
      <c r="D24" s="61"/>
      <c r="E24" s="30"/>
      <c r="F24" s="31" t="s">
        <v>24</v>
      </c>
      <c r="G24" s="32"/>
      <c r="H24" s="27">
        <f>SUM(H13:H23)</f>
        <v>4400</v>
      </c>
    </row>
    <row r="25" spans="1:8" ht="21" customHeight="1" x14ac:dyDescent="0.2">
      <c r="B25" s="50"/>
      <c r="C25" s="51"/>
      <c r="D25" s="54"/>
      <c r="E25" s="33"/>
      <c r="F25" s="34" t="s">
        <v>25</v>
      </c>
      <c r="G25" s="35">
        <v>0.01</v>
      </c>
      <c r="H25" s="45">
        <f>IF(G25=0,0,H24*G25)</f>
        <v>44</v>
      </c>
    </row>
    <row r="26" spans="1:8" ht="21" customHeight="1" x14ac:dyDescent="0.2">
      <c r="B26" s="50"/>
      <c r="C26" s="51"/>
      <c r="D26" s="54"/>
      <c r="E26" s="57" t="s">
        <v>28</v>
      </c>
      <c r="F26" s="58"/>
      <c r="G26" s="36"/>
      <c r="H26" s="28">
        <f>H24-H25</f>
        <v>4356</v>
      </c>
    </row>
    <row r="27" spans="1:8" ht="21" customHeight="1" x14ac:dyDescent="0.2">
      <c r="B27" s="50"/>
      <c r="C27" s="51"/>
      <c r="D27" s="54"/>
      <c r="E27" s="37"/>
      <c r="F27" s="38" t="s">
        <v>26</v>
      </c>
      <c r="G27" s="39">
        <v>7.0000000000000007E-2</v>
      </c>
      <c r="H27" s="28">
        <f>H26*G27</f>
        <v>304.92</v>
      </c>
    </row>
    <row r="28" spans="1:8" ht="21" customHeight="1" thickBot="1" x14ac:dyDescent="0.25">
      <c r="A28" s="4"/>
      <c r="B28" s="64" t="str">
        <f>BAHTTEXT(H28)</f>
        <v>สี่พันหกร้อยหกสิบบาทเก้าสิบสองสตางค์</v>
      </c>
      <c r="C28" s="65"/>
      <c r="D28" s="66"/>
      <c r="E28" s="46"/>
      <c r="F28" s="47" t="s">
        <v>27</v>
      </c>
      <c r="G28" s="48"/>
      <c r="H28" s="49">
        <f>H26+H27</f>
        <v>4660.92</v>
      </c>
    </row>
    <row r="29" spans="1:8" ht="12" customHeight="1" thickTop="1" x14ac:dyDescent="0.25">
      <c r="A29" s="4"/>
      <c r="B29" s="4"/>
      <c r="C29" s="4"/>
      <c r="D29" s="9"/>
      <c r="E29" s="4"/>
      <c r="F29" s="4"/>
    </row>
    <row r="30" spans="1:8" ht="21" customHeight="1" x14ac:dyDescent="0.2">
      <c r="C30" s="63" t="s">
        <v>34</v>
      </c>
      <c r="D30" s="63"/>
    </row>
    <row r="31" spans="1:8" ht="21" customHeight="1" x14ac:dyDescent="0.2">
      <c r="C31" s="63" t="s">
        <v>35</v>
      </c>
      <c r="D31" s="63"/>
      <c r="F31" s="40"/>
      <c r="G31" s="41"/>
      <c r="H31" s="41"/>
    </row>
    <row r="32" spans="1:8" ht="21" customHeight="1" x14ac:dyDescent="0.2">
      <c r="C32" s="2" t="s">
        <v>31</v>
      </c>
      <c r="F32" s="62" t="s">
        <v>29</v>
      </c>
      <c r="G32" s="62"/>
      <c r="H32" s="62"/>
    </row>
    <row r="33" spans="1:8" ht="37.15" customHeight="1" x14ac:dyDescent="0.2">
      <c r="F33" s="52" t="s">
        <v>30</v>
      </c>
      <c r="G33" s="52"/>
      <c r="H33" s="52"/>
    </row>
    <row r="34" spans="1:8" ht="21" customHeight="1" x14ac:dyDescent="0.25">
      <c r="A34" s="53"/>
      <c r="B34" s="53"/>
      <c r="C34" s="53"/>
      <c r="D34" s="53"/>
      <c r="E34" s="53"/>
      <c r="F34" s="53"/>
      <c r="G34" s="53"/>
      <c r="H34" s="53"/>
    </row>
  </sheetData>
  <mergeCells count="34">
    <mergeCell ref="F2:H3"/>
    <mergeCell ref="C15:D15"/>
    <mergeCell ref="G9:H9"/>
    <mergeCell ref="G11:H11"/>
    <mergeCell ref="E7:F7"/>
    <mergeCell ref="E8:F8"/>
    <mergeCell ref="E9:F9"/>
    <mergeCell ref="G7:H7"/>
    <mergeCell ref="G8:H8"/>
    <mergeCell ref="C12:D12"/>
    <mergeCell ref="C13:D13"/>
    <mergeCell ref="C14:D14"/>
    <mergeCell ref="C19:D19"/>
    <mergeCell ref="C20:D20"/>
    <mergeCell ref="C21:D21"/>
    <mergeCell ref="C16:D16"/>
    <mergeCell ref="E10:F10"/>
    <mergeCell ref="E11:F11"/>
    <mergeCell ref="C22:D22"/>
    <mergeCell ref="F33:H33"/>
    <mergeCell ref="A34:H34"/>
    <mergeCell ref="F1:H1"/>
    <mergeCell ref="B27:D27"/>
    <mergeCell ref="C23:D23"/>
    <mergeCell ref="E26:F26"/>
    <mergeCell ref="B24:D24"/>
    <mergeCell ref="B25:D25"/>
    <mergeCell ref="B26:D26"/>
    <mergeCell ref="F32:H32"/>
    <mergeCell ref="C30:D30"/>
    <mergeCell ref="C31:D31"/>
    <mergeCell ref="B28:D28"/>
    <mergeCell ref="C17:D17"/>
    <mergeCell ref="C18:D18"/>
  </mergeCells>
  <pageMargins left="0.25" right="0.25" top="0.17" bottom="0.17" header="0.17" footer="0.17"/>
  <pageSetup paperSize="11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IV0910-0001</vt:lpstr>
      <vt:lpstr>'IV0910-0001'!Print_Titles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aoon</dc:creator>
  <cp:lastModifiedBy>Acer</cp:lastModifiedBy>
  <cp:lastPrinted>2014-05-02T04:05:01Z</cp:lastPrinted>
  <dcterms:created xsi:type="dcterms:W3CDTF">2009-11-25T02:03:38Z</dcterms:created>
  <dcterms:modified xsi:type="dcterms:W3CDTF">2017-03-20T07:37:21Z</dcterms:modified>
</cp:coreProperties>
</file>